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F45" i="1"/>
  <c r="D15" i="1"/>
  <c r="F15" i="1"/>
  <c r="D48" i="1"/>
  <c r="F48" i="1" l="1"/>
</calcChain>
</file>

<file path=xl/sharedStrings.xml><?xml version="1.0" encoding="utf-8"?>
<sst xmlns="http://schemas.openxmlformats.org/spreadsheetml/2006/main" count="120" uniqueCount="100">
  <si>
    <t>Adjusted budget (post Oct meeting)</t>
  </si>
  <si>
    <t xml:space="preserve">Expected for 30/03 Year end </t>
  </si>
  <si>
    <t>Reason for y/e expected</t>
  </si>
  <si>
    <t>Draft Budget 2018/19</t>
  </si>
  <si>
    <t xml:space="preserve">Assumptions 2018/19 Budget </t>
  </si>
  <si>
    <t>Comments/Queries</t>
  </si>
  <si>
    <t>Cash at start of year(bank)</t>
  </si>
  <si>
    <t>RECEIPTS</t>
  </si>
  <si>
    <t>Precept receipts</t>
  </si>
  <si>
    <t xml:space="preserve">All due </t>
  </si>
  <si>
    <t>Grants</t>
  </si>
  <si>
    <t xml:space="preserve">Wind Turbine Monies will have been received. Anticipated that any CRC Grant received post y/e </t>
  </si>
  <si>
    <t xml:space="preserve">Wind Turbine Monies and CRC Grant. Additional external grants should be applied for but not yet known. </t>
  </si>
  <si>
    <t xml:space="preserve">MUGA Grants and Investments </t>
  </si>
  <si>
    <t xml:space="preserve">Now predicted that all work will start post year end </t>
  </si>
  <si>
    <t>Churchyard Memorial Inscription Fees</t>
  </si>
  <si>
    <t xml:space="preserve">No more received </t>
  </si>
  <si>
    <t xml:space="preserve">In line with PY Actual </t>
  </si>
  <si>
    <t>Funeral Fees</t>
  </si>
  <si>
    <t>Allotments income</t>
  </si>
  <si>
    <t>All received</t>
  </si>
  <si>
    <t>Maintenance fees (upon burial)</t>
  </si>
  <si>
    <t xml:space="preserve">Additional Churchyard Fees </t>
  </si>
  <si>
    <t xml:space="preserve">Use of playing fields </t>
  </si>
  <si>
    <t>Prudent to assume none received</t>
  </si>
  <si>
    <t>VAT</t>
  </si>
  <si>
    <t>Including VAT reclaim for MUGA Costs/ also VAT in line with PY</t>
  </si>
  <si>
    <t xml:space="preserve">TOTAL RECEIPTS </t>
  </si>
  <si>
    <t>PAYMENTS</t>
  </si>
  <si>
    <t>Field Mowing</t>
  </si>
  <si>
    <t>March Cutting included. Less than budgeted due to missed cut due to conditions</t>
  </si>
  <si>
    <t xml:space="preserve">In line with PY Budget </t>
  </si>
  <si>
    <t>Subscriptions</t>
  </si>
  <si>
    <t xml:space="preserve">All subscriptions now due </t>
  </si>
  <si>
    <t>Churchyard and playground Gardening services</t>
  </si>
  <si>
    <t xml:space="preserve">Additional work in Churchyard as previously agreed.  Also March cutting </t>
  </si>
  <si>
    <t>To include additional cuts that were necessary this year but not charged</t>
  </si>
  <si>
    <t>Fencing/signs/gates</t>
  </si>
  <si>
    <t>Only one piece of work completed - as per quote</t>
  </si>
  <si>
    <t>Playground Maintenance</t>
  </si>
  <si>
    <t xml:space="preserve">Playground Mound Work to be done. No additional work to be completed  </t>
  </si>
  <si>
    <t>In line with PY Actual (if mound work not included)</t>
  </si>
  <si>
    <t>Training</t>
  </si>
  <si>
    <t xml:space="preserve">No additional training costs expected </t>
  </si>
  <si>
    <t>In line with PY Actual</t>
  </si>
  <si>
    <t>Churchyard non gardening</t>
  </si>
  <si>
    <t>Work not yet completed - to be completed in Dec/Jan</t>
  </si>
  <si>
    <t>Hire of hall</t>
  </si>
  <si>
    <t xml:space="preserve">Full year paid in full.  Additional costs due to committee meetings </t>
  </si>
  <si>
    <t>Election costs</t>
  </si>
  <si>
    <t xml:space="preserve">In line with expected per Vale </t>
  </si>
  <si>
    <t xml:space="preserve">No election </t>
  </si>
  <si>
    <t xml:space="preserve">Clerks salary </t>
  </si>
  <si>
    <t xml:space="preserve">In line with adjusted  budget </t>
  </si>
  <si>
    <t>In line with PY Actual. Allowing for small hourly increase</t>
  </si>
  <si>
    <t>Clerks other costs</t>
  </si>
  <si>
    <t>NI will be due as threshold passed</t>
  </si>
  <si>
    <t>Xmas tree costs</t>
  </si>
  <si>
    <t>All due</t>
  </si>
  <si>
    <t>Grants / Gifts</t>
  </si>
  <si>
    <t xml:space="preserve">No additional expected in this year </t>
  </si>
  <si>
    <t>CRC and wind turbine monies contra. Also given CAP projects have put in maximum s137. Additional external grants expected but currently not applied for.</t>
  </si>
  <si>
    <t xml:space="preserve">MUGA Capital Costs </t>
  </si>
  <si>
    <t xml:space="preserve">Now predicted that all costs will be incurred in new year </t>
  </si>
  <si>
    <t>All costs in 2018/19</t>
  </si>
  <si>
    <t>Misc</t>
  </si>
  <si>
    <t xml:space="preserve">No more due </t>
  </si>
  <si>
    <t>Insurance</t>
  </si>
  <si>
    <t xml:space="preserve">Full amount now paid </t>
  </si>
  <si>
    <t>In line with PY allowing for small increase</t>
  </si>
  <si>
    <t>Audit</t>
  </si>
  <si>
    <t xml:space="preserve">Both audits completed </t>
  </si>
  <si>
    <t>Riverbank work</t>
  </si>
  <si>
    <t>Considering work in riverside plan</t>
  </si>
  <si>
    <t>Salt Bins</t>
  </si>
  <si>
    <t>None anticipated</t>
  </si>
  <si>
    <t xml:space="preserve">Parking </t>
  </si>
  <si>
    <t>Legal fees</t>
  </si>
  <si>
    <t xml:space="preserve">No legal work completed </t>
  </si>
  <si>
    <t xml:space="preserve">Flowers/troughs </t>
  </si>
  <si>
    <t>Additional amount anticipated</t>
  </si>
  <si>
    <t xml:space="preserve">In line with PY expected </t>
  </si>
  <si>
    <t>allotments</t>
  </si>
  <si>
    <t>Work not yet completed but should be by year end</t>
  </si>
  <si>
    <t xml:space="preserve">VAT </t>
  </si>
  <si>
    <t xml:space="preserve">No more anticipated </t>
  </si>
  <si>
    <t xml:space="preserve">Amounts from MUGA and in line with PY </t>
  </si>
  <si>
    <t xml:space="preserve">General Maintenance of Village </t>
  </si>
  <si>
    <t xml:space="preserve">Tree Cutting </t>
  </si>
  <si>
    <t>Balance at end of year</t>
  </si>
  <si>
    <t xml:space="preserve">Contribution to speed reduction/ traffic calming </t>
  </si>
  <si>
    <t>Memorial Field Sign - quote £1k</t>
  </si>
  <si>
    <t xml:space="preserve">loose stones, work agreed with contractor shed/lych gate , previous work agreed back on Churchyard </t>
  </si>
  <si>
    <t>Actual at 04/01/2018</t>
  </si>
  <si>
    <t xml:space="preserve">This is currently showing an increase in the precept. A levy of £1 will result in £553.  </t>
  </si>
  <si>
    <t>Total Monies received in 2018/19 assuming project is given go ahead</t>
  </si>
  <si>
    <t xml:space="preserve">Anticipated in line with PY budget - costs of railway bridge painting </t>
  </si>
  <si>
    <t xml:space="preserve">This was primarily TV work so assumed won't get </t>
  </si>
  <si>
    <t>Budget 2018/19</t>
  </si>
  <si>
    <t xml:space="preserve">PROW costs likely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</si>
</sst>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3" fillId="0" borderId="0" xfId="1" applyNumberFormat="1" applyFont="1"/>
    <xf numFmtId="164" fontId="1" fillId="0" borderId="0" xfId="0" applyNumberFormat="1" applyFont="1"/>
    <xf numFmtId="0" fontId="3" fillId="0" borderId="0" xfId="0" applyFont="1" applyFill="1" applyAlignment="1">
      <alignment wrapText="1"/>
    </xf>
    <xf numFmtId="164" fontId="1" fillId="0" borderId="0" xfId="1" applyNumberFormat="1" applyFont="1"/>
    <xf numFmtId="0" fontId="1" fillId="0" borderId="0" xfId="0" applyFont="1" applyFill="1" applyAlignment="1">
      <alignment wrapText="1"/>
    </xf>
    <xf numFmtId="43" fontId="1" fillId="0" borderId="0" xfId="1" applyNumberFormat="1" applyFont="1"/>
    <xf numFmtId="164" fontId="0" fillId="0" borderId="0" xfId="1" applyNumberFormat="1" applyFont="1" applyAlignment="1">
      <alignment wrapText="1"/>
    </xf>
    <xf numFmtId="164" fontId="1" fillId="0" borderId="0" xfId="1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64" fontId="3" fillId="0" borderId="1" xfId="1" applyNumberFormat="1" applyFont="1" applyBorder="1"/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43" fontId="1" fillId="0" borderId="0" xfId="0" applyNumberFormat="1" applyFont="1"/>
    <xf numFmtId="164" fontId="5" fillId="0" borderId="0" xfId="0" applyNumberFormat="1" applyFont="1"/>
    <xf numFmtId="0" fontId="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5" fillId="0" borderId="0" xfId="1" applyNumberFormat="1" applyFont="1" applyAlignment="1">
      <alignment wrapText="1"/>
    </xf>
    <xf numFmtId="0" fontId="5" fillId="2" borderId="0" xfId="0" applyFont="1" applyFill="1" applyAlignment="1">
      <alignment wrapText="1"/>
    </xf>
    <xf numFmtId="9" fontId="1" fillId="0" borderId="0" xfId="2" applyFont="1"/>
    <xf numFmtId="0" fontId="6" fillId="0" borderId="0" xfId="0" applyFont="1"/>
    <xf numFmtId="0" fontId="7" fillId="0" borderId="0" xfId="0" applyFont="1" applyFill="1" applyAlignment="1">
      <alignment wrapText="1"/>
    </xf>
    <xf numFmtId="0" fontId="8" fillId="0" borderId="0" xfId="0" applyFont="1"/>
    <xf numFmtId="0" fontId="9" fillId="0" borderId="0" xfId="0" applyFont="1"/>
    <xf numFmtId="164" fontId="1" fillId="0" borderId="0" xfId="0" applyNumberFormat="1" applyFont="1" applyFill="1"/>
    <xf numFmtId="0" fontId="2" fillId="2" borderId="0" xfId="0" applyFont="1" applyFill="1"/>
    <xf numFmtId="164" fontId="1" fillId="2" borderId="0" xfId="0" applyNumberFormat="1" applyFont="1" applyFill="1" applyAlignment="1">
      <alignment wrapText="1"/>
    </xf>
    <xf numFmtId="0" fontId="0" fillId="0" borderId="0" xfId="0"/>
    <xf numFmtId="0" fontId="5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3" applyNumberFormat="1" applyFont="1"/>
    <xf numFmtId="43" fontId="1" fillId="0" borderId="0" xfId="3" applyNumberFormat="1" applyFont="1"/>
    <xf numFmtId="164" fontId="3" fillId="0" borderId="1" xfId="3" applyNumberFormat="1" applyFont="1" applyBorder="1"/>
    <xf numFmtId="2" fontId="1" fillId="0" borderId="0" xfId="0" applyNumberFormat="1" applyFont="1"/>
    <xf numFmtId="0" fontId="2" fillId="0" borderId="0" xfId="0" applyFont="1" applyAlignment="1">
      <alignment wrapText="1"/>
    </xf>
    <xf numFmtId="164" fontId="1" fillId="0" borderId="0" xfId="1" applyNumberFormat="1" applyFont="1" applyFill="1" applyAlignment="1">
      <alignment wrapText="1"/>
    </xf>
    <xf numFmtId="164" fontId="1" fillId="2" borderId="0" xfId="1" applyNumberFormat="1" applyFont="1" applyFill="1" applyAlignment="1">
      <alignment wrapText="1"/>
    </xf>
    <xf numFmtId="0" fontId="0" fillId="2" borderId="0" xfId="0" applyFont="1" applyFill="1" applyBorder="1"/>
  </cellXfs>
  <cellStyles count="5">
    <cellStyle name="Comma" xfId="1" builtinId="3"/>
    <cellStyle name="Comma 2" xfId="3"/>
    <cellStyle name="Currency 2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41" workbookViewId="0">
      <selection activeCell="F43" sqref="F43"/>
    </sheetView>
  </sheetViews>
  <sheetFormatPr defaultRowHeight="15" x14ac:dyDescent="0.25"/>
  <cols>
    <col min="1" max="1" width="28.85546875" style="1" customWidth="1"/>
    <col min="2" max="2" width="10.5703125" style="1" bestFit="1" customWidth="1"/>
    <col min="3" max="3" width="12.85546875" style="1" customWidth="1"/>
    <col min="4" max="4" width="10.5703125" style="1" bestFit="1" customWidth="1"/>
    <col min="5" max="6" width="14.42578125" style="1" customWidth="1"/>
    <col min="7" max="7" width="14.5703125" style="1" customWidth="1"/>
    <col min="8" max="8" width="25.140625" style="2" customWidth="1"/>
    <col min="9" max="16384" width="9.140625" style="1"/>
  </cols>
  <sheetData>
    <row r="1" spans="1:9" x14ac:dyDescent="0.25">
      <c r="A1" s="44" t="s">
        <v>98</v>
      </c>
    </row>
    <row r="2" spans="1:9" ht="60" x14ac:dyDescent="0.25">
      <c r="B2" s="3" t="s">
        <v>0</v>
      </c>
      <c r="C2" s="3" t="s">
        <v>93</v>
      </c>
      <c r="D2" s="3" t="s">
        <v>1</v>
      </c>
      <c r="E2" s="3" t="s">
        <v>2</v>
      </c>
      <c r="F2" s="3" t="s">
        <v>3</v>
      </c>
      <c r="G2" s="3" t="s">
        <v>4</v>
      </c>
      <c r="H2" s="4" t="s">
        <v>5</v>
      </c>
    </row>
    <row r="3" spans="1:9" x14ac:dyDescent="0.25">
      <c r="A3" s="5" t="s">
        <v>6</v>
      </c>
      <c r="B3" s="6">
        <v>14090.380000000001</v>
      </c>
      <c r="C3" s="36">
        <v>14090.380000000001</v>
      </c>
      <c r="D3" s="7">
        <v>14090.380000000001</v>
      </c>
      <c r="F3" s="1">
        <v>9297.119999999999</v>
      </c>
    </row>
    <row r="4" spans="1:9" x14ac:dyDescent="0.25">
      <c r="A4" s="8" t="s">
        <v>7</v>
      </c>
      <c r="B4" s="9"/>
      <c r="C4" s="34"/>
    </row>
    <row r="5" spans="1:9" ht="60" x14ac:dyDescent="0.25">
      <c r="A5" s="10" t="s">
        <v>8</v>
      </c>
      <c r="B5" s="9">
        <v>13580</v>
      </c>
      <c r="C5" s="36">
        <v>13580</v>
      </c>
      <c r="D5" s="11">
        <v>13580</v>
      </c>
      <c r="E5" s="12" t="s">
        <v>9</v>
      </c>
      <c r="F5" s="43">
        <v>16000</v>
      </c>
      <c r="H5" s="41" t="s">
        <v>94</v>
      </c>
      <c r="I5" s="20"/>
    </row>
    <row r="6" spans="1:9" ht="120" x14ac:dyDescent="0.25">
      <c r="A6" s="10" t="s">
        <v>10</v>
      </c>
      <c r="B6" s="9">
        <v>1250</v>
      </c>
      <c r="C6" s="36">
        <v>0</v>
      </c>
      <c r="D6" s="9">
        <v>1250</v>
      </c>
      <c r="E6" s="12" t="s">
        <v>11</v>
      </c>
      <c r="F6" s="13">
        <v>2250</v>
      </c>
      <c r="G6" s="14" t="s">
        <v>12</v>
      </c>
    </row>
    <row r="7" spans="1:9" ht="90" x14ac:dyDescent="0.25">
      <c r="A7" s="15" t="s">
        <v>13</v>
      </c>
      <c r="B7" s="9">
        <v>0</v>
      </c>
      <c r="C7" s="36">
        <v>0</v>
      </c>
      <c r="D7" s="9">
        <v>0</v>
      </c>
      <c r="E7" s="12" t="s">
        <v>14</v>
      </c>
      <c r="F7" s="13">
        <v>168000</v>
      </c>
      <c r="G7" s="14" t="s">
        <v>95</v>
      </c>
    </row>
    <row r="8" spans="1:9" ht="30" x14ac:dyDescent="0.25">
      <c r="A8" s="10" t="s">
        <v>15</v>
      </c>
      <c r="B8" s="9">
        <v>300</v>
      </c>
      <c r="C8" s="36">
        <v>250</v>
      </c>
      <c r="D8" s="9">
        <v>250</v>
      </c>
      <c r="E8" s="12" t="s">
        <v>16</v>
      </c>
      <c r="F8" s="13">
        <v>250</v>
      </c>
      <c r="G8" s="14" t="s">
        <v>17</v>
      </c>
    </row>
    <row r="9" spans="1:9" ht="30" x14ac:dyDescent="0.25">
      <c r="A9" s="10" t="s">
        <v>18</v>
      </c>
      <c r="B9" s="9">
        <v>550</v>
      </c>
      <c r="C9" s="36">
        <v>600</v>
      </c>
      <c r="D9" s="9">
        <v>600</v>
      </c>
      <c r="E9" s="12" t="s">
        <v>16</v>
      </c>
      <c r="F9" s="13">
        <v>600</v>
      </c>
      <c r="G9" s="14" t="s">
        <v>17</v>
      </c>
    </row>
    <row r="10" spans="1:9" ht="30" x14ac:dyDescent="0.25">
      <c r="A10" s="10" t="s">
        <v>19</v>
      </c>
      <c r="B10" s="9">
        <v>120</v>
      </c>
      <c r="C10" s="36">
        <v>0</v>
      </c>
      <c r="D10" s="9">
        <v>120</v>
      </c>
      <c r="E10" s="12" t="s">
        <v>20</v>
      </c>
      <c r="F10" s="13">
        <v>120</v>
      </c>
      <c r="G10" s="14" t="s">
        <v>17</v>
      </c>
    </row>
    <row r="11" spans="1:9" ht="30" x14ac:dyDescent="0.25">
      <c r="A11" s="10" t="s">
        <v>21</v>
      </c>
      <c r="B11" s="9">
        <v>1000</v>
      </c>
      <c r="C11" s="36">
        <v>1500</v>
      </c>
      <c r="D11" s="9">
        <v>1500</v>
      </c>
      <c r="E11" s="12" t="s">
        <v>16</v>
      </c>
      <c r="F11" s="13">
        <v>1500</v>
      </c>
      <c r="G11" s="14" t="s">
        <v>17</v>
      </c>
    </row>
    <row r="12" spans="1:9" ht="75" x14ac:dyDescent="0.25">
      <c r="A12" s="10" t="s">
        <v>22</v>
      </c>
      <c r="B12" s="9">
        <v>1800</v>
      </c>
      <c r="C12" s="36">
        <v>1800</v>
      </c>
      <c r="D12" s="9">
        <v>1800</v>
      </c>
      <c r="E12" s="12" t="s">
        <v>16</v>
      </c>
      <c r="F12" s="13">
        <v>0</v>
      </c>
      <c r="G12" s="14" t="s">
        <v>97</v>
      </c>
    </row>
    <row r="13" spans="1:9" ht="45" x14ac:dyDescent="0.25">
      <c r="A13" s="10" t="s">
        <v>23</v>
      </c>
      <c r="B13" s="9">
        <v>205</v>
      </c>
      <c r="C13" s="36">
        <v>205</v>
      </c>
      <c r="D13" s="9">
        <v>205</v>
      </c>
      <c r="E13" s="12" t="s">
        <v>16</v>
      </c>
      <c r="F13" s="13">
        <v>0</v>
      </c>
      <c r="G13" s="14" t="s">
        <v>24</v>
      </c>
    </row>
    <row r="14" spans="1:9" ht="75" x14ac:dyDescent="0.25">
      <c r="A14" s="10" t="s">
        <v>25</v>
      </c>
      <c r="B14" s="9">
        <v>1000</v>
      </c>
      <c r="C14" s="36">
        <v>538.04999999999995</v>
      </c>
      <c r="D14" s="9">
        <v>538.04999999999995</v>
      </c>
      <c r="E14" s="12" t="s">
        <v>16</v>
      </c>
      <c r="F14" s="13">
        <v>32538</v>
      </c>
      <c r="G14" s="16" t="s">
        <v>26</v>
      </c>
    </row>
    <row r="15" spans="1:9" x14ac:dyDescent="0.25">
      <c r="A15" s="3" t="s">
        <v>27</v>
      </c>
      <c r="B15" s="17">
        <v>19805</v>
      </c>
      <c r="C15" s="39">
        <v>18473.05</v>
      </c>
      <c r="D15" s="17">
        <f>SUM(D5:D14)</f>
        <v>19843.05</v>
      </c>
      <c r="E15" s="9"/>
      <c r="F15" s="17">
        <f>SUM(F5:F14)</f>
        <v>221258</v>
      </c>
    </row>
    <row r="16" spans="1:9" x14ac:dyDescent="0.25">
      <c r="A16" s="5"/>
      <c r="B16" s="9"/>
      <c r="C16" s="34"/>
      <c r="D16" s="9"/>
      <c r="E16" s="9"/>
      <c r="F16" s="9"/>
    </row>
    <row r="17" spans="1:8" x14ac:dyDescent="0.25">
      <c r="A17" s="3" t="s">
        <v>28</v>
      </c>
      <c r="B17" s="9"/>
      <c r="C17" s="34"/>
      <c r="D17" s="9"/>
      <c r="E17" s="9"/>
      <c r="F17" s="9"/>
    </row>
    <row r="18" spans="1:8" ht="90" x14ac:dyDescent="0.25">
      <c r="A18" s="5" t="s">
        <v>29</v>
      </c>
      <c r="B18" s="9">
        <v>1500</v>
      </c>
      <c r="C18" s="40">
        <v>1150</v>
      </c>
      <c r="D18" s="9">
        <v>1350</v>
      </c>
      <c r="E18" s="12" t="s">
        <v>30</v>
      </c>
      <c r="F18" s="13">
        <v>1500</v>
      </c>
      <c r="G18" s="14" t="s">
        <v>31</v>
      </c>
    </row>
    <row r="19" spans="1:8" ht="45" x14ac:dyDescent="0.25">
      <c r="A19" s="5" t="s">
        <v>32</v>
      </c>
      <c r="B19" s="9">
        <v>400</v>
      </c>
      <c r="C19" s="40">
        <v>161.75</v>
      </c>
      <c r="D19" s="18">
        <v>400</v>
      </c>
      <c r="E19" s="14" t="s">
        <v>33</v>
      </c>
      <c r="F19" s="19">
        <v>400</v>
      </c>
      <c r="G19" s="14" t="s">
        <v>31</v>
      </c>
    </row>
    <row r="20" spans="1:8" ht="90" x14ac:dyDescent="0.25">
      <c r="A20" s="5" t="s">
        <v>34</v>
      </c>
      <c r="B20" s="9">
        <v>7060</v>
      </c>
      <c r="C20" s="40">
        <v>5538.56</v>
      </c>
      <c r="D20" s="7">
        <v>7060</v>
      </c>
      <c r="E20" s="12" t="s">
        <v>35</v>
      </c>
      <c r="F20" s="13">
        <v>8000</v>
      </c>
      <c r="G20" s="14" t="s">
        <v>36</v>
      </c>
    </row>
    <row r="21" spans="1:8" ht="60" x14ac:dyDescent="0.25">
      <c r="A21" s="8" t="s">
        <v>37</v>
      </c>
      <c r="B21" s="9">
        <v>1250</v>
      </c>
      <c r="C21" s="40">
        <v>50</v>
      </c>
      <c r="D21" s="20">
        <v>50</v>
      </c>
      <c r="E21" s="14" t="s">
        <v>38</v>
      </c>
      <c r="F21" s="33">
        <v>1250</v>
      </c>
      <c r="G21" s="14" t="s">
        <v>91</v>
      </c>
      <c r="H21" s="32"/>
    </row>
    <row r="22" spans="1:8" ht="90" x14ac:dyDescent="0.25">
      <c r="A22" s="10" t="s">
        <v>39</v>
      </c>
      <c r="B22" s="9">
        <v>1100</v>
      </c>
      <c r="C22" s="40">
        <v>4944.6000000000004</v>
      </c>
      <c r="D22" s="21">
        <v>5000</v>
      </c>
      <c r="E22" s="12" t="s">
        <v>40</v>
      </c>
      <c r="F22" s="13">
        <v>1200</v>
      </c>
      <c r="G22" s="14" t="s">
        <v>41</v>
      </c>
    </row>
    <row r="23" spans="1:8" ht="45" x14ac:dyDescent="0.25">
      <c r="A23" s="22" t="s">
        <v>42</v>
      </c>
      <c r="B23" s="9">
        <v>350</v>
      </c>
      <c r="C23" s="40">
        <v>110</v>
      </c>
      <c r="D23" s="7">
        <v>110</v>
      </c>
      <c r="E23" s="12" t="s">
        <v>43</v>
      </c>
      <c r="F23" s="13">
        <v>110</v>
      </c>
      <c r="G23" s="14" t="s">
        <v>44</v>
      </c>
    </row>
    <row r="24" spans="1:8" ht="120" x14ac:dyDescent="0.25">
      <c r="A24" s="10" t="s">
        <v>45</v>
      </c>
      <c r="B24" s="9">
        <v>1250</v>
      </c>
      <c r="C24" s="40">
        <v>40</v>
      </c>
      <c r="D24" s="7">
        <v>1250</v>
      </c>
      <c r="E24" s="12" t="s">
        <v>46</v>
      </c>
      <c r="F24" s="42">
        <v>1250</v>
      </c>
      <c r="G24" s="14" t="s">
        <v>92</v>
      </c>
    </row>
    <row r="25" spans="1:8" ht="90" x14ac:dyDescent="0.25">
      <c r="A25" s="22" t="s">
        <v>47</v>
      </c>
      <c r="B25" s="9">
        <v>400</v>
      </c>
      <c r="C25" s="40">
        <v>362.5</v>
      </c>
      <c r="D25" s="7">
        <v>362.5</v>
      </c>
      <c r="E25" s="12" t="s">
        <v>48</v>
      </c>
      <c r="F25" s="13">
        <v>400</v>
      </c>
      <c r="G25" s="14" t="s">
        <v>44</v>
      </c>
    </row>
    <row r="26" spans="1:8" ht="45" x14ac:dyDescent="0.25">
      <c r="A26" s="10" t="s">
        <v>49</v>
      </c>
      <c r="B26" s="9">
        <v>200</v>
      </c>
      <c r="C26" s="40">
        <v>0</v>
      </c>
      <c r="D26" s="7">
        <v>200</v>
      </c>
      <c r="E26" s="12" t="s">
        <v>50</v>
      </c>
      <c r="F26" s="13">
        <v>0</v>
      </c>
      <c r="G26" s="14" t="s">
        <v>51</v>
      </c>
    </row>
    <row r="27" spans="1:8" ht="75" x14ac:dyDescent="0.25">
      <c r="A27" s="22" t="s">
        <v>52</v>
      </c>
      <c r="B27" s="9">
        <v>3900</v>
      </c>
      <c r="C27" s="40">
        <v>3040.7699999999995</v>
      </c>
      <c r="D27" s="7">
        <v>3900</v>
      </c>
      <c r="E27" s="12" t="s">
        <v>53</v>
      </c>
      <c r="F27" s="13">
        <v>4100</v>
      </c>
      <c r="G27" s="14" t="s">
        <v>54</v>
      </c>
    </row>
    <row r="28" spans="1:8" ht="45" x14ac:dyDescent="0.25">
      <c r="A28" s="22" t="s">
        <v>55</v>
      </c>
      <c r="B28" s="9">
        <v>85</v>
      </c>
      <c r="C28" s="40">
        <v>48.859999999999992</v>
      </c>
      <c r="D28" s="31">
        <v>200</v>
      </c>
      <c r="E28" s="12" t="s">
        <v>56</v>
      </c>
      <c r="F28" s="13">
        <v>200</v>
      </c>
      <c r="G28" s="14" t="s">
        <v>44</v>
      </c>
    </row>
    <row r="29" spans="1:8" ht="30" x14ac:dyDescent="0.25">
      <c r="A29" s="22" t="s">
        <v>57</v>
      </c>
      <c r="B29" s="9">
        <v>125</v>
      </c>
      <c r="C29" s="40">
        <v>133.88999999999999</v>
      </c>
      <c r="D29" s="18">
        <v>133.88999999999999</v>
      </c>
      <c r="E29" s="12" t="s">
        <v>58</v>
      </c>
      <c r="F29" s="13">
        <v>150</v>
      </c>
      <c r="G29" s="14" t="s">
        <v>44</v>
      </c>
    </row>
    <row r="30" spans="1:8" ht="195" x14ac:dyDescent="0.25">
      <c r="A30" s="22" t="s">
        <v>59</v>
      </c>
      <c r="B30" s="9">
        <v>1500</v>
      </c>
      <c r="C30" s="40">
        <v>61</v>
      </c>
      <c r="D30" s="18">
        <v>61</v>
      </c>
      <c r="E30" s="12" t="s">
        <v>60</v>
      </c>
      <c r="F30" s="13">
        <v>3000</v>
      </c>
      <c r="G30" s="14" t="s">
        <v>61</v>
      </c>
    </row>
    <row r="31" spans="1:8" ht="75" x14ac:dyDescent="0.25">
      <c r="A31" s="22" t="s">
        <v>62</v>
      </c>
      <c r="B31" s="9">
        <v>0</v>
      </c>
      <c r="C31" s="40">
        <v>0</v>
      </c>
      <c r="D31" s="18">
        <v>0</v>
      </c>
      <c r="E31" s="12" t="s">
        <v>63</v>
      </c>
      <c r="F31" s="13">
        <v>168000</v>
      </c>
      <c r="G31" s="14" t="s">
        <v>64</v>
      </c>
    </row>
    <row r="32" spans="1:8" ht="30" x14ac:dyDescent="0.25">
      <c r="A32" s="22" t="s">
        <v>65</v>
      </c>
      <c r="B32" s="9">
        <v>300</v>
      </c>
      <c r="C32" s="40">
        <v>405.66500000000002</v>
      </c>
      <c r="D32" s="7">
        <v>405.66500000000002</v>
      </c>
      <c r="E32" s="12" t="s">
        <v>66</v>
      </c>
      <c r="F32" s="13">
        <v>300</v>
      </c>
      <c r="G32" s="14" t="s">
        <v>31</v>
      </c>
      <c r="H32" s="23"/>
    </row>
    <row r="33" spans="1:7" ht="45" x14ac:dyDescent="0.25">
      <c r="A33" s="22" t="s">
        <v>67</v>
      </c>
      <c r="B33" s="9">
        <v>400</v>
      </c>
      <c r="C33" s="40">
        <v>380.98</v>
      </c>
      <c r="D33" s="7">
        <v>380.98</v>
      </c>
      <c r="E33" s="12" t="s">
        <v>68</v>
      </c>
      <c r="F33" s="13">
        <v>400</v>
      </c>
      <c r="G33" s="14" t="s">
        <v>69</v>
      </c>
    </row>
    <row r="34" spans="1:7" ht="45" x14ac:dyDescent="0.25">
      <c r="A34" s="22" t="s">
        <v>70</v>
      </c>
      <c r="B34" s="9">
        <v>450</v>
      </c>
      <c r="C34" s="40">
        <v>311</v>
      </c>
      <c r="D34" s="7">
        <v>311</v>
      </c>
      <c r="E34" s="13" t="s">
        <v>71</v>
      </c>
      <c r="F34" s="13">
        <v>350</v>
      </c>
      <c r="G34" s="14" t="s">
        <v>69</v>
      </c>
    </row>
    <row r="35" spans="1:7" ht="45" x14ac:dyDescent="0.25">
      <c r="A35" s="22" t="s">
        <v>72</v>
      </c>
      <c r="B35" s="9">
        <v>700</v>
      </c>
      <c r="C35" s="40">
        <v>410</v>
      </c>
      <c r="D35" s="21">
        <v>700</v>
      </c>
      <c r="E35" s="12" t="s">
        <v>73</v>
      </c>
      <c r="F35" s="24">
        <v>700</v>
      </c>
      <c r="G35" s="16" t="s">
        <v>31</v>
      </c>
    </row>
    <row r="36" spans="1:7" ht="30" x14ac:dyDescent="0.25">
      <c r="A36" s="22" t="s">
        <v>74</v>
      </c>
      <c r="B36" s="9">
        <v>100</v>
      </c>
      <c r="C36" s="40">
        <v>0</v>
      </c>
      <c r="D36" s="18">
        <v>0</v>
      </c>
      <c r="E36" s="12" t="s">
        <v>75</v>
      </c>
      <c r="F36" s="13">
        <v>100</v>
      </c>
      <c r="G36" s="16" t="s">
        <v>31</v>
      </c>
    </row>
    <row r="37" spans="1:7" x14ac:dyDescent="0.25">
      <c r="A37" s="22" t="s">
        <v>76</v>
      </c>
      <c r="B37" s="9"/>
      <c r="C37" s="40"/>
      <c r="D37" s="18"/>
      <c r="E37" s="13"/>
      <c r="F37" s="13">
        <v>1000</v>
      </c>
      <c r="G37" s="5"/>
    </row>
    <row r="38" spans="1:7" ht="30" x14ac:dyDescent="0.25">
      <c r="A38" s="22" t="s">
        <v>90</v>
      </c>
      <c r="B38" s="9"/>
      <c r="C38" s="40"/>
      <c r="D38" s="18"/>
      <c r="E38" s="13"/>
      <c r="F38" s="13">
        <v>1000</v>
      </c>
      <c r="G38" s="5"/>
    </row>
    <row r="39" spans="1:7" ht="30" x14ac:dyDescent="0.25">
      <c r="A39" s="22" t="s">
        <v>77</v>
      </c>
      <c r="B39" s="9">
        <v>150</v>
      </c>
      <c r="C39" s="40">
        <v>0</v>
      </c>
      <c r="D39" s="18">
        <v>0</v>
      </c>
      <c r="E39" s="13" t="s">
        <v>78</v>
      </c>
      <c r="F39" s="13">
        <v>150</v>
      </c>
      <c r="G39" s="16" t="s">
        <v>31</v>
      </c>
    </row>
    <row r="40" spans="1:7" ht="45" x14ac:dyDescent="0.25">
      <c r="A40" s="25" t="s">
        <v>79</v>
      </c>
      <c r="B40" s="9">
        <v>600</v>
      </c>
      <c r="C40" s="40">
        <v>315.05</v>
      </c>
      <c r="D40" s="21">
        <v>450</v>
      </c>
      <c r="E40" s="12" t="s">
        <v>80</v>
      </c>
      <c r="F40" s="13">
        <v>450</v>
      </c>
      <c r="G40" s="14" t="s">
        <v>81</v>
      </c>
    </row>
    <row r="41" spans="1:7" ht="60" x14ac:dyDescent="0.25">
      <c r="A41" s="22" t="s">
        <v>82</v>
      </c>
      <c r="B41" s="9">
        <v>230</v>
      </c>
      <c r="C41" s="40">
        <v>0</v>
      </c>
      <c r="D41" s="7">
        <v>230</v>
      </c>
      <c r="E41" s="12" t="s">
        <v>83</v>
      </c>
      <c r="F41" s="13">
        <v>0</v>
      </c>
      <c r="G41" s="14" t="s">
        <v>75</v>
      </c>
    </row>
    <row r="42" spans="1:7" ht="45" x14ac:dyDescent="0.25">
      <c r="A42" s="22" t="s">
        <v>84</v>
      </c>
      <c r="B42" s="9">
        <v>1000</v>
      </c>
      <c r="C42" s="40">
        <v>1258.4749999999999</v>
      </c>
      <c r="D42" s="21">
        <v>506.27499999999998</v>
      </c>
      <c r="E42" s="12" t="s">
        <v>85</v>
      </c>
      <c r="F42" s="13">
        <v>32538</v>
      </c>
      <c r="G42" s="14" t="s">
        <v>86</v>
      </c>
    </row>
    <row r="43" spans="1:7" ht="90" x14ac:dyDescent="0.25">
      <c r="A43" s="22" t="s">
        <v>87</v>
      </c>
      <c r="B43" s="9">
        <v>1000</v>
      </c>
      <c r="C43" s="40">
        <v>507</v>
      </c>
      <c r="D43" s="21">
        <v>1000</v>
      </c>
      <c r="E43" s="12" t="s">
        <v>96</v>
      </c>
      <c r="F43" s="13">
        <v>1000</v>
      </c>
      <c r="G43" s="35" t="s">
        <v>99</v>
      </c>
    </row>
    <row r="44" spans="1:7" ht="30" x14ac:dyDescent="0.25">
      <c r="A44" s="10" t="s">
        <v>88</v>
      </c>
      <c r="B44" s="9">
        <v>1000</v>
      </c>
      <c r="C44" s="40">
        <v>575</v>
      </c>
      <c r="D44" s="1">
        <v>575</v>
      </c>
      <c r="E44" s="12" t="s">
        <v>85</v>
      </c>
      <c r="F44" s="13">
        <v>0</v>
      </c>
      <c r="G44" s="35" t="s">
        <v>75</v>
      </c>
    </row>
    <row r="45" spans="1:7" x14ac:dyDescent="0.25">
      <c r="A45" s="10"/>
      <c r="B45" s="17">
        <v>25050</v>
      </c>
      <c r="C45" s="39">
        <v>19805.099999999999</v>
      </c>
      <c r="D45" s="17">
        <f>SUM(D18:D44)</f>
        <v>24636.31</v>
      </c>
      <c r="F45" s="17">
        <f>SUM(F18:F44)</f>
        <v>227548</v>
      </c>
      <c r="G45" s="17"/>
    </row>
    <row r="46" spans="1:7" x14ac:dyDescent="0.25">
      <c r="A46" s="15"/>
      <c r="B46" s="9"/>
      <c r="C46" s="34"/>
      <c r="F46" s="36"/>
      <c r="G46" s="20"/>
    </row>
    <row r="47" spans="1:7" x14ac:dyDescent="0.25">
      <c r="A47" s="10"/>
      <c r="B47" s="9"/>
      <c r="C47" s="34"/>
    </row>
    <row r="48" spans="1:7" x14ac:dyDescent="0.25">
      <c r="A48" s="8" t="s">
        <v>89</v>
      </c>
      <c r="B48" s="17">
        <v>8845.3800000000047</v>
      </c>
      <c r="C48" s="39">
        <v>12758.330000000002</v>
      </c>
      <c r="D48" s="17">
        <f>D3+D15-D45</f>
        <v>9297.119999999999</v>
      </c>
      <c r="F48" s="17">
        <f>F3+F15-F45</f>
        <v>3007.1199999999953</v>
      </c>
      <c r="G48" s="17"/>
    </row>
    <row r="49" spans="1:4" x14ac:dyDescent="0.25">
      <c r="B49" s="26"/>
      <c r="C49" s="34"/>
    </row>
    <row r="50" spans="1:4" x14ac:dyDescent="0.25">
      <c r="B50" s="26"/>
      <c r="C50" s="34"/>
    </row>
    <row r="51" spans="1:4" ht="18.75" x14ac:dyDescent="0.3">
      <c r="A51" s="27"/>
      <c r="B51" s="11"/>
      <c r="C51" s="38"/>
      <c r="D51" s="11"/>
    </row>
    <row r="52" spans="1:4" x14ac:dyDescent="0.25">
      <c r="A52" s="28"/>
      <c r="B52" s="9"/>
      <c r="C52" s="37"/>
      <c r="D52" s="9"/>
    </row>
    <row r="53" spans="1:4" x14ac:dyDescent="0.25">
      <c r="A53" s="29"/>
      <c r="B53" s="9"/>
    </row>
    <row r="54" spans="1:4" x14ac:dyDescent="0.25">
      <c r="B54" s="9"/>
    </row>
    <row r="55" spans="1:4" x14ac:dyDescent="0.25">
      <c r="A55" s="30"/>
      <c r="B55" s="9"/>
    </row>
    <row r="56" spans="1:4" x14ac:dyDescent="0.25">
      <c r="B56" s="9"/>
    </row>
    <row r="57" spans="1:4" x14ac:dyDescent="0.25">
      <c r="B57" s="9"/>
    </row>
    <row r="58" spans="1:4" x14ac:dyDescent="0.25">
      <c r="B58" s="9"/>
    </row>
    <row r="59" spans="1:4" x14ac:dyDescent="0.25">
      <c r="B59" s="9"/>
    </row>
    <row r="60" spans="1:4" x14ac:dyDescent="0.25">
      <c r="B60" s="9"/>
    </row>
    <row r="61" spans="1:4" x14ac:dyDescent="0.25">
      <c r="B61" s="9"/>
    </row>
    <row r="62" spans="1:4" x14ac:dyDescent="0.25">
      <c r="B62" s="9"/>
    </row>
    <row r="63" spans="1:4" x14ac:dyDescent="0.25">
      <c r="B63" s="9"/>
    </row>
    <row r="64" spans="1:4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  <row r="97" spans="2:2" x14ac:dyDescent="0.25">
      <c r="B97" s="9"/>
    </row>
    <row r="98" spans="2:2" x14ac:dyDescent="0.25">
      <c r="B98" s="9"/>
    </row>
    <row r="99" spans="2:2" x14ac:dyDescent="0.25">
      <c r="B9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johnddrysdale@yahoo.co.uk</cp:lastModifiedBy>
  <dcterms:created xsi:type="dcterms:W3CDTF">2017-12-11T13:27:31Z</dcterms:created>
  <dcterms:modified xsi:type="dcterms:W3CDTF">2021-04-13T15:35:38Z</dcterms:modified>
</cp:coreProperties>
</file>